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ray/Desktop/품질보장(Fianl)/견적서/"/>
    </mc:Choice>
  </mc:AlternateContent>
  <xr:revisionPtr revIDLastSave="0" documentId="13_ncr:1_{BF92A88F-4C52-1A46-ADDC-5C1C6F0F8453}" xr6:coauthVersionLast="47" xr6:coauthVersionMax="47" xr10:uidLastSave="{00000000-0000-0000-0000-000000000000}"/>
  <bookViews>
    <workbookView xWindow="-38420" yWindow="1240" windowWidth="38400" windowHeight="21100" activeTab="1" xr2:uid="{00000000-000D-0000-FFFF-FFFF00000000}"/>
  </bookViews>
  <sheets>
    <sheet name="예시" sheetId="1" r:id="rId1"/>
    <sheet name="견적서 양식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uKiaidEROUwWxucL7NkNh84xnWQ=="/>
    </ext>
  </extLst>
</workbook>
</file>

<file path=xl/calcChain.xml><?xml version="1.0" encoding="utf-8"?>
<calcChain xmlns="http://schemas.openxmlformats.org/spreadsheetml/2006/main">
  <c r="D10" i="3" l="1"/>
  <c r="L19" i="3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I20" i="3"/>
  <c r="L20" i="3" s="1"/>
  <c r="I21" i="3"/>
  <c r="L21" i="3" s="1"/>
  <c r="I16" i="1"/>
  <c r="I15" i="1"/>
  <c r="I14" i="1"/>
  <c r="J14" i="1" s="1"/>
  <c r="I13" i="1"/>
  <c r="J16" i="1" l="1"/>
  <c r="K16" i="1" s="1"/>
  <c r="J15" i="1"/>
  <c r="K15" i="1"/>
  <c r="J13" i="1"/>
  <c r="L16" i="1" l="1"/>
  <c r="L22" i="3"/>
  <c r="L24" i="3" s="1"/>
  <c r="L26" i="3" s="1"/>
  <c r="L28" i="3" s="1"/>
  <c r="L15" i="1"/>
  <c r="K14" i="1"/>
  <c r="L14" i="1" s="1"/>
  <c r="K13" i="1"/>
  <c r="L13" i="1" s="1"/>
  <c r="L27" i="3" l="1"/>
  <c r="L22" i="1"/>
  <c r="L24" i="1" s="1"/>
  <c r="L26" i="1" s="1"/>
  <c r="L28" i="1" s="1"/>
  <c r="L27" i="1" l="1"/>
  <c r="D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tc={FB67534B-07C8-1245-97A4-B61BF0F8F727}</author>
    <author>tc={4F9DB379-3FBB-0C4E-8886-35CFE4BF9FDD}</author>
    <author>tc={395CA4EE-56C5-8949-A72A-2985A0C8696D}</author>
    <author>tc={E25D4767-A658-784C-A950-722A89BDD119}</author>
  </authors>
  <commentList>
    <comment ref="C12" authorId="0" shapeId="0" xr:uid="{FB67534B-07C8-1245-97A4-B61BF0F8F727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작업별 구분</t>
      </text>
    </comment>
    <comment ref="I12" authorId="1" shapeId="0" xr:uid="{4F9DB379-3FBB-0C4E-8886-35CFE4BF9FDD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직접인건비란?
직접인건비는 프로젝트를 위해 실제로 투입되는 인원에 대한 인건비로서 이들에 대한 평균임금은 한국소프트웨어산업협회에서 공표하는 IT직무별 소프트웨어기술자 평균 임금을 적용합니다.</t>
      </text>
    </comment>
    <comment ref="J12" authorId="2" shapeId="0" xr:uid="{395CA4EE-56C5-8949-A72A-2985A0C8696D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제경비란?
소프트웨어 개발 견적서에서 사용되는 용어입니다. 프로젝트를 진행하는 동안 발생하는 각종 경비를 의미합니다. 이는 주로 장비나 소모품, 여행비, 교육비, 비품비, 회의비 그리고 기타 프로젝트 진행에 필요한 다양한 경비를 포함합니다.
답글:
    제경비는 인건비의 N% 형태로 설정이 가능합니다.</t>
      </text>
    </comment>
    <comment ref="K12" authorId="3" shapeId="0" xr:uid="{E25D4767-A658-784C-A950-722A89BDD119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기술료란?
소프트웨어사 사업자가 개발, 보유한 기술의 사용 및 기술 축적을 위한 대가로 조사연구비, 기술개발비, 기술훈련비 등을 포함합니다. 
답글:
    기술료는 (직접 인건비+제경비)의 N% 형태로 설정이 가능합니다.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tc={9D750B1C-3E3E-764B-9242-BFAB124F689E}</author>
    <author>tc={2C852396-D145-5241-BCBE-93553A71D6B9}</author>
    <author>tc={49981351-6D4E-2844-9364-9088D03D701D}</author>
    <author>tc={F8A34F0E-195D-B940-92D2-109BF897DD63}</author>
  </authors>
  <commentList>
    <comment ref="C12" authorId="0" shapeId="0" xr:uid="{9D750B1C-3E3E-764B-9242-BFAB124F689E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작업별 구분</t>
      </text>
    </comment>
    <comment ref="I12" authorId="1" shapeId="0" xr:uid="{2C852396-D145-5241-BCBE-93553A71D6B9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직접인건비란?
직접인건비는 프로젝트를 위해 실제로 투입되는 인원에 대한 인건비로서 이들에 대한 평균임금은 한국소프트웨어산업협회에서 공표하는 IT직무별 소프트웨어기술자 평균 임금을 적용합니다.</t>
      </text>
    </comment>
    <comment ref="J12" authorId="2" shapeId="0" xr:uid="{49981351-6D4E-2844-9364-9088D03D701D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제경비란?
소프트웨어 개발 견적서에서 사용되는 용어입니다. 프로젝트를 진행하는 동안 발생하는 각종 경비를 의미합니다. 이는 주로 장비나 소모품, 여행비, 교육비, 비품비, 회의비 그리고 기타 프로젝트 진행에 필요한 다양한 경비를 포함합니다.</t>
      </text>
    </comment>
    <comment ref="K12" authorId="3" shapeId="0" xr:uid="{F8A34F0E-195D-B940-92D2-109BF897DD63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기술료란?
소프트웨어사 사업자가 개발, 보유한 기술의 사용 및 기술 축적을 위한 대가로 조사연구비, 기술개발비, 기술훈련비 등을 포함합니다. </t>
      </text>
    </comment>
  </commentList>
</comments>
</file>

<file path=xl/sharedStrings.xml><?xml version="1.0" encoding="utf-8"?>
<sst xmlns="http://schemas.openxmlformats.org/spreadsheetml/2006/main" count="94" uniqueCount="62">
  <si>
    <t xml:space="preserve">프로젝트: </t>
  </si>
  <si>
    <t>의뢰처:</t>
  </si>
  <si>
    <t>견적일:</t>
  </si>
  <si>
    <t>프로젝트 기간:</t>
  </si>
  <si>
    <r>
      <rPr>
        <sz val="10"/>
        <color rgb="FF666666"/>
        <rFont val="Arial"/>
        <family val="2"/>
      </rPr>
      <t>총 계(</t>
    </r>
    <r>
      <rPr>
        <b/>
        <sz val="10"/>
        <color rgb="FF666666"/>
        <rFont val="Arial"/>
        <family val="2"/>
      </rPr>
      <t>부가세 포함</t>
    </r>
    <r>
      <rPr>
        <sz val="10"/>
        <color rgb="FF666666"/>
        <rFont val="Arial"/>
        <family val="2"/>
      </rPr>
      <t>):</t>
    </r>
  </si>
  <si>
    <t>아래와 같이 견적합니다.</t>
  </si>
  <si>
    <t>-</t>
  </si>
  <si>
    <t>기간(D)</t>
  </si>
  <si>
    <t>일 단가</t>
  </si>
  <si>
    <t>직접인건비</t>
  </si>
  <si>
    <t>금액</t>
  </si>
  <si>
    <t>소 계</t>
  </si>
  <si>
    <t>할인율</t>
  </si>
  <si>
    <t>할인율 적용 금액</t>
  </si>
  <si>
    <t>합 계</t>
  </si>
  <si>
    <t>부가가치세</t>
  </si>
  <si>
    <t>총 계</t>
  </si>
  <si>
    <t>비고사항</t>
  </si>
  <si>
    <r>
      <rPr>
        <sz val="10"/>
        <color rgb="FF666666"/>
        <rFont val="Malgun Gothic"/>
        <family val="2"/>
        <charset val="129"/>
      </rPr>
      <t>사업자등록번호</t>
    </r>
    <r>
      <rPr>
        <sz val="10"/>
        <color rgb="FF666666"/>
        <rFont val="Arial"/>
        <family val="2"/>
      </rPr>
      <t xml:space="preserve">: </t>
    </r>
    <phoneticPr fontId="10" type="noConversion"/>
  </si>
  <si>
    <t>0일</t>
    <phoneticPr fontId="10" type="noConversion"/>
  </si>
  <si>
    <t>YY-MM-DD</t>
    <phoneticPr fontId="10" type="noConversion"/>
  </si>
  <si>
    <t>-</t>
    <phoneticPr fontId="10" type="noConversion"/>
  </si>
  <si>
    <t>디자인</t>
    <phoneticPr fontId="10" type="noConversion"/>
  </si>
  <si>
    <r>
      <rPr>
        <sz val="10"/>
        <color rgb="FF666666"/>
        <rFont val="Malgun Gothic"/>
        <family val="2"/>
        <charset val="129"/>
      </rPr>
      <t>공급자</t>
    </r>
    <r>
      <rPr>
        <sz val="10"/>
        <color rgb="FF666666"/>
        <rFont val="Arial"/>
        <family val="2"/>
      </rPr>
      <t xml:space="preserve">: </t>
    </r>
    <r>
      <rPr>
        <sz val="10"/>
        <color rgb="FF666666"/>
        <rFont val="Arial"/>
        <family val="2"/>
        <charset val="129"/>
      </rPr>
      <t>(</t>
    </r>
    <r>
      <rPr>
        <sz val="10"/>
        <color rgb="FF666666"/>
        <rFont val="Malgun Gothic"/>
        <family val="2"/>
        <charset val="129"/>
      </rPr>
      <t>주</t>
    </r>
    <r>
      <rPr>
        <sz val="10"/>
        <color rgb="FF666666"/>
        <rFont val="Arial"/>
        <family val="2"/>
        <charset val="129"/>
      </rPr>
      <t>)</t>
    </r>
    <r>
      <rPr>
        <sz val="10"/>
        <color rgb="FF666666"/>
        <rFont val="Malgun Gothic"/>
        <family val="2"/>
        <charset val="129"/>
      </rPr>
      <t>크몽</t>
    </r>
    <phoneticPr fontId="10" type="noConversion"/>
  </si>
  <si>
    <t>대표자: 김크몽</t>
    <phoneticPr fontId="10" type="noConversion"/>
  </si>
  <si>
    <r>
      <rPr>
        <sz val="10"/>
        <color rgb="FF666666"/>
        <rFont val="Malgun Gothic"/>
        <family val="2"/>
        <charset val="129"/>
      </rPr>
      <t>사업자등록번호</t>
    </r>
    <r>
      <rPr>
        <sz val="10"/>
        <color rgb="FF666666"/>
        <rFont val="Arial"/>
        <family val="2"/>
      </rPr>
      <t xml:space="preserve">: </t>
    </r>
    <r>
      <rPr>
        <sz val="10"/>
        <color rgb="FF666666"/>
        <rFont val="Arial"/>
        <family val="2"/>
        <charset val="129"/>
      </rPr>
      <t>613-81-65278</t>
    </r>
    <phoneticPr fontId="10" type="noConversion"/>
  </si>
  <si>
    <r>
      <t>(</t>
    </r>
    <r>
      <rPr>
        <sz val="10"/>
        <color rgb="FF999999"/>
        <rFont val="Malgun Gothic"/>
        <family val="2"/>
        <charset val="129"/>
      </rPr>
      <t>인</t>
    </r>
    <r>
      <rPr>
        <sz val="10"/>
        <color rgb="FF999999"/>
        <rFont val="Arial"/>
        <family val="2"/>
      </rPr>
      <t>)</t>
    </r>
    <phoneticPr fontId="10" type="noConversion"/>
  </si>
  <si>
    <r>
      <rPr>
        <sz val="10"/>
        <color rgb="FF666666"/>
        <rFont val="Malgun Gothic"/>
        <family val="2"/>
        <charset val="129"/>
      </rPr>
      <t>소재지</t>
    </r>
    <r>
      <rPr>
        <sz val="10"/>
        <color rgb="FF666666"/>
        <rFont val="Arial"/>
        <family val="2"/>
      </rPr>
      <t xml:space="preserve">: </t>
    </r>
    <r>
      <rPr>
        <sz val="10"/>
        <color rgb="FF666666"/>
        <rFont val="Malgun Gothic"/>
        <family val="2"/>
        <charset val="129"/>
      </rPr>
      <t>서울시</t>
    </r>
    <r>
      <rPr>
        <sz val="10"/>
        <color rgb="FF666666"/>
        <rFont val="Arial"/>
        <family val="2"/>
      </rPr>
      <t xml:space="preserve"> </t>
    </r>
    <r>
      <rPr>
        <sz val="10"/>
        <color rgb="FF666666"/>
        <rFont val="Malgun Gothic"/>
        <family val="2"/>
        <charset val="129"/>
      </rPr>
      <t>서초구</t>
    </r>
    <r>
      <rPr>
        <sz val="10"/>
        <color rgb="FF666666"/>
        <rFont val="Arial"/>
        <family val="2"/>
      </rPr>
      <t xml:space="preserve"> </t>
    </r>
    <r>
      <rPr>
        <sz val="10"/>
        <color rgb="FF666666"/>
        <rFont val="Malgun Gothic"/>
        <family val="2"/>
        <charset val="129"/>
      </rPr>
      <t>사임당로</t>
    </r>
    <r>
      <rPr>
        <sz val="10"/>
        <color rgb="FF666666"/>
        <rFont val="Arial"/>
        <family val="2"/>
      </rPr>
      <t xml:space="preserve"> 157, 3</t>
    </r>
    <r>
      <rPr>
        <sz val="10"/>
        <color rgb="FF666666"/>
        <rFont val="Malgun Gothic"/>
        <family val="2"/>
        <charset val="129"/>
      </rPr>
      <t>층</t>
    </r>
    <phoneticPr fontId="10" type="noConversion"/>
  </si>
  <si>
    <t>페이스북 광고 제작 및 송출</t>
    <phoneticPr fontId="10" type="noConversion"/>
  </si>
  <si>
    <r>
      <rPr>
        <sz val="10"/>
        <color theme="1"/>
        <rFont val="Malgun Gothic"/>
        <family val="2"/>
        <charset val="129"/>
      </rPr>
      <t>페이스북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2"/>
        <charset val="129"/>
      </rPr>
      <t>광고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2"/>
        <charset val="129"/>
      </rPr>
      <t>소재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2"/>
        <charset val="129"/>
      </rPr>
      <t>이미지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2"/>
        <charset val="129"/>
      </rPr>
      <t>제작</t>
    </r>
    <phoneticPr fontId="10" type="noConversion"/>
  </si>
  <si>
    <r>
      <rPr>
        <sz val="10"/>
        <color theme="1"/>
        <rFont val="Malgun Gothic"/>
        <family val="2"/>
        <charset val="129"/>
      </rPr>
      <t>광고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2"/>
        <charset val="129"/>
      </rPr>
      <t>영상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2"/>
        <charset val="129"/>
      </rPr>
      <t>촬영</t>
    </r>
    <phoneticPr fontId="10" type="noConversion"/>
  </si>
  <si>
    <t>14일</t>
    <phoneticPr fontId="10" type="noConversion"/>
  </si>
  <si>
    <t>광고 영상 편집</t>
    <phoneticPr fontId="10" type="noConversion"/>
  </si>
  <si>
    <t>마케팅</t>
    <phoneticPr fontId="10" type="noConversion"/>
  </si>
  <si>
    <r>
      <rPr>
        <sz val="10"/>
        <color theme="1"/>
        <rFont val="Malgun Gothic"/>
        <family val="2"/>
        <charset val="129"/>
      </rPr>
      <t>페이스북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2"/>
        <charset val="129"/>
      </rPr>
      <t>광고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algun Gothic"/>
        <family val="2"/>
        <charset val="129"/>
      </rPr>
      <t>세팅</t>
    </r>
    <phoneticPr fontId="10" type="noConversion"/>
  </si>
  <si>
    <r>
      <rPr>
        <sz val="10"/>
        <color rgb="FF666666"/>
        <rFont val="Malgun Gothic"/>
        <family val="2"/>
        <charset val="129"/>
      </rPr>
      <t>공급자</t>
    </r>
    <r>
      <rPr>
        <sz val="10"/>
        <color rgb="FF666666"/>
        <rFont val="Arial"/>
        <family val="2"/>
      </rPr>
      <t>:</t>
    </r>
    <phoneticPr fontId="10" type="noConversion"/>
  </si>
  <si>
    <t xml:space="preserve">대표자: </t>
    <phoneticPr fontId="10" type="noConversion"/>
  </si>
  <si>
    <r>
      <rPr>
        <sz val="10"/>
        <color rgb="FF666666"/>
        <rFont val="Malgun Gothic"/>
        <family val="2"/>
        <charset val="129"/>
      </rPr>
      <t>소재지</t>
    </r>
    <r>
      <rPr>
        <sz val="10"/>
        <color rgb="FF666666"/>
        <rFont val="Arial"/>
        <family val="2"/>
      </rPr>
      <t>:</t>
    </r>
    <phoneticPr fontId="10" type="noConversion"/>
  </si>
  <si>
    <r>
      <t>(</t>
    </r>
    <r>
      <rPr>
        <sz val="10"/>
        <color theme="1"/>
        <rFont val="Malgun Gothic"/>
        <family val="2"/>
        <charset val="129"/>
      </rPr>
      <t>주</t>
    </r>
    <r>
      <rPr>
        <sz val="10"/>
        <color theme="1"/>
        <rFont val="Arial"/>
        <family val="2"/>
      </rPr>
      <t>)</t>
    </r>
    <r>
      <rPr>
        <sz val="10"/>
        <color theme="1"/>
        <rFont val="Malgun Gothic"/>
        <family val="2"/>
        <charset val="129"/>
      </rPr>
      <t>의뢰인A</t>
    </r>
    <phoneticPr fontId="10" type="noConversion"/>
  </si>
  <si>
    <r>
      <rPr>
        <b/>
        <sz val="24"/>
        <color theme="1"/>
        <rFont val="Malgun Gothic"/>
        <family val="2"/>
        <charset val="129"/>
      </rPr>
      <t>견적서</t>
    </r>
    <r>
      <rPr>
        <b/>
        <sz val="24"/>
        <color theme="1"/>
        <rFont val="Arial"/>
        <family val="2"/>
      </rPr>
      <t xml:space="preserve"> </t>
    </r>
    <phoneticPr fontId="10" type="noConversion"/>
  </si>
  <si>
    <t>기타 (비고)</t>
    <phoneticPr fontId="10" type="noConversion"/>
  </si>
  <si>
    <t>기타(비고)</t>
    <phoneticPr fontId="10" type="noConversion"/>
  </si>
  <si>
    <r>
      <rPr>
        <sz val="10"/>
        <color rgb="FF000000"/>
        <rFont val="Malgun Gothic"/>
        <family val="2"/>
        <charset val="129"/>
      </rPr>
      <t>시네마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카메라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촬영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진행</t>
    </r>
    <r>
      <rPr>
        <sz val="10"/>
        <color rgb="FF000000"/>
        <rFont val="Arial"/>
        <family val="2"/>
      </rPr>
      <t xml:space="preserve"> / </t>
    </r>
    <r>
      <rPr>
        <sz val="10"/>
        <color rgb="FF000000"/>
        <rFont val="Malgun Gothic"/>
        <family val="2"/>
        <charset val="129"/>
      </rPr>
      <t>조명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포함</t>
    </r>
    <phoneticPr fontId="10" type="noConversion"/>
  </si>
  <si>
    <t>영상(촬영부문)</t>
    <phoneticPr fontId="10" type="noConversion"/>
  </si>
  <si>
    <t>영상(후반작업 부문)</t>
    <phoneticPr fontId="10" type="noConversion"/>
  </si>
  <si>
    <r>
      <rPr>
        <sz val="10"/>
        <color rgb="FF000000"/>
        <rFont val="Malgun Gothic"/>
        <family val="2"/>
        <charset val="129"/>
      </rPr>
      <t>필요시</t>
    </r>
    <r>
      <rPr>
        <sz val="10"/>
        <color rgb="FF000000"/>
        <rFont val="Arial"/>
        <family val="2"/>
        <charset val="129"/>
      </rPr>
      <t xml:space="preserve"> </t>
    </r>
    <r>
      <rPr>
        <sz val="10"/>
        <color rgb="FF000000"/>
        <rFont val="Malgun Gothic"/>
        <family val="2"/>
        <charset val="129"/>
      </rPr>
      <t>열을</t>
    </r>
    <r>
      <rPr>
        <sz val="10"/>
        <color rgb="FF000000"/>
        <rFont val="Arial"/>
        <family val="2"/>
        <charset val="129"/>
      </rPr>
      <t xml:space="preserve"> </t>
    </r>
    <r>
      <rPr>
        <sz val="10"/>
        <color rgb="FF000000"/>
        <rFont val="Malgun Gothic"/>
        <family val="2"/>
        <charset val="129"/>
      </rPr>
      <t>추가하여</t>
    </r>
    <r>
      <rPr>
        <sz val="10"/>
        <color rgb="FF000000"/>
        <rFont val="Arial"/>
        <family val="2"/>
        <charset val="129"/>
      </rPr>
      <t xml:space="preserve"> </t>
    </r>
    <r>
      <rPr>
        <sz val="10"/>
        <color rgb="FF000000"/>
        <rFont val="Malgun Gothic"/>
        <family val="2"/>
        <charset val="129"/>
      </rPr>
      <t>사용</t>
    </r>
    <r>
      <rPr>
        <sz val="10"/>
        <color rgb="FF000000"/>
        <rFont val="Arial"/>
        <family val="2"/>
        <charset val="129"/>
      </rPr>
      <t xml:space="preserve"> </t>
    </r>
    <r>
      <rPr>
        <sz val="10"/>
        <color rgb="FF000000"/>
        <rFont val="Malgun Gothic"/>
        <family val="2"/>
        <charset val="129"/>
      </rPr>
      <t>가능합니다</t>
    </r>
    <r>
      <rPr>
        <sz val="10"/>
        <color rgb="FF000000"/>
        <rFont val="Arial"/>
        <family val="2"/>
        <charset val="129"/>
      </rPr>
      <t>.</t>
    </r>
    <phoneticPr fontId="10" type="noConversion"/>
  </si>
  <si>
    <t>할인율을 별도 적용하는 경우에만 활용하시면 됩니다.</t>
    <phoneticPr fontId="10" type="noConversion"/>
  </si>
  <si>
    <r>
      <rPr>
        <sz val="10"/>
        <color rgb="FF666666"/>
        <rFont val="Malgun Gothic"/>
        <family val="2"/>
        <charset val="129"/>
      </rPr>
      <t>참고</t>
    </r>
    <r>
      <rPr>
        <sz val="10"/>
        <color rgb="FF666666"/>
        <rFont val="Arial"/>
        <family val="2"/>
      </rPr>
      <t xml:space="preserve"> 2. </t>
    </r>
    <r>
      <rPr>
        <sz val="10"/>
        <color rgb="FF666666"/>
        <rFont val="Malgun Gothic"/>
        <family val="2"/>
        <charset val="129"/>
      </rPr>
      <t>최초</t>
    </r>
    <r>
      <rPr>
        <sz val="10"/>
        <color rgb="FF666666"/>
        <rFont val="Arial"/>
        <family val="2"/>
      </rPr>
      <t xml:space="preserve"> </t>
    </r>
    <r>
      <rPr>
        <sz val="10"/>
        <color rgb="FF666666"/>
        <rFont val="Malgun Gothic"/>
        <family val="2"/>
        <charset val="129"/>
      </rPr>
      <t>요청에서 작업 방향이 달라지거나, 추가 수정이 필요한 경우에는 추가 일정 및 추가 금액이 발생될 수 있습니다.</t>
    </r>
    <phoneticPr fontId="10" type="noConversion"/>
  </si>
  <si>
    <t>기간, 일 단가 입력 시 '직접인건비'가 자동 계산됩니다.</t>
    <phoneticPr fontId="10" type="noConversion"/>
  </si>
  <si>
    <t>제경비</t>
    <phoneticPr fontId="10" type="noConversion"/>
  </si>
  <si>
    <t>기술료</t>
    <phoneticPr fontId="10" type="noConversion"/>
  </si>
  <si>
    <r>
      <rPr>
        <sz val="10"/>
        <color theme="1"/>
        <rFont val="Malgun Gothic"/>
        <family val="2"/>
        <charset val="129"/>
      </rPr>
      <t>기술료</t>
    </r>
    <r>
      <rPr>
        <sz val="10"/>
        <color theme="1"/>
        <rFont val="Arial"/>
        <family val="2"/>
      </rPr>
      <t>(0%)</t>
    </r>
    <phoneticPr fontId="10" type="noConversion"/>
  </si>
  <si>
    <t>제경비(0%)</t>
    <phoneticPr fontId="10" type="noConversion"/>
  </si>
  <si>
    <t>항목</t>
    <phoneticPr fontId="10" type="noConversion"/>
  </si>
  <si>
    <t>세부내용</t>
    <phoneticPr fontId="10" type="noConversion"/>
  </si>
  <si>
    <t>투입리소스(수량)</t>
    <phoneticPr fontId="10" type="noConversion"/>
  </si>
  <si>
    <r>
      <rPr>
        <sz val="10"/>
        <color rgb="FF666666"/>
        <rFont val="Malgun Gothic"/>
        <family val="2"/>
        <charset val="129"/>
      </rPr>
      <t>참고</t>
    </r>
    <r>
      <rPr>
        <sz val="10"/>
        <color rgb="FF666666"/>
        <rFont val="Arial"/>
        <family val="2"/>
      </rPr>
      <t xml:space="preserve"> 1. </t>
    </r>
    <r>
      <rPr>
        <sz val="10"/>
        <color rgb="FF666666"/>
        <rFont val="Malgun Gothic"/>
        <family val="2"/>
        <charset val="129"/>
      </rPr>
      <t>견적 사항은 견적일 포함</t>
    </r>
    <r>
      <rPr>
        <sz val="10"/>
        <color rgb="FF666666"/>
        <rFont val="Arial"/>
        <family val="2"/>
      </rPr>
      <t xml:space="preserve"> 7</t>
    </r>
    <r>
      <rPr>
        <sz val="10"/>
        <color rgb="FF666666"/>
        <rFont val="Malgun Gothic"/>
        <family val="2"/>
        <charset val="129"/>
      </rPr>
      <t>일이내에만 유효하며, 이후 변동될 수 있습니다.</t>
    </r>
    <phoneticPr fontId="10" type="noConversion"/>
  </si>
  <si>
    <r>
      <rPr>
        <sz val="10"/>
        <color rgb="FF666666"/>
        <rFont val="Malgun Gothic"/>
        <family val="2"/>
        <charset val="129"/>
      </rPr>
      <t>참고</t>
    </r>
    <r>
      <rPr>
        <sz val="10"/>
        <color rgb="FF666666"/>
        <rFont val="Arial"/>
        <family val="2"/>
      </rPr>
      <t xml:space="preserve"> 3. </t>
    </r>
    <r>
      <rPr>
        <sz val="10"/>
        <color rgb="FF666666"/>
        <rFont val="Malgun Gothic"/>
        <family val="2"/>
        <charset val="129"/>
      </rPr>
      <t>견적 내용과 작업 사항이 변경될 경우, 반드시 크몽 메시지에 합의된 내용을 기재해주시기 바랍니다.</t>
    </r>
    <phoneticPr fontId="10" type="noConversion"/>
  </si>
  <si>
    <t>참고 4. 최종 결제 금액에는 전달드린 견적서 금액에 크몽 서비스 이용료 3.5%가 추가될 수 있습니다.</t>
    <phoneticPr fontId="10" type="noConversion"/>
  </si>
  <si>
    <t>참고 5. 크몽을 통하지 않는 결제는 에스크로 결제 시스템(안심결제)이 적용되지 않습니다. 또한 취소 및 환불 규정, 거래 중 발생하는 문제에 대한 크몽의 지원도 불가능합니다.</t>
    <phoneticPr fontId="10" type="noConversion"/>
  </si>
  <si>
    <t>아래 참고 사항은 삭제/변경이 불가능합니다.</t>
    <phoneticPr fontId="10" type="noConversion"/>
  </si>
  <si>
    <t>외부 연락처 노출 시, 페널티가 적용됩니다.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</si>
</sst>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₩&quot;#,##0_);[Red]\(&quot;₩&quot;#,##0\)"/>
    <numFmt numFmtId="176" formatCode="yyyy&quot;년 &quot;m&quot;월 &quot;d&quot;일 &quot;dddd"/>
    <numFmt numFmtId="177" formatCode="#,##0.0"/>
    <numFmt numFmtId="178" formatCode="&quot;₩&quot;#,##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0"/>
      <name val="Arial"/>
      <family val="2"/>
    </font>
    <font>
      <sz val="10"/>
      <color rgb="FF666666"/>
      <name val="Arial"/>
      <family val="2"/>
    </font>
    <font>
      <sz val="10"/>
      <color rgb="FF999999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rgb="FF666666"/>
      <name val="Arial"/>
      <family val="2"/>
    </font>
    <font>
      <sz val="10"/>
      <color theme="1"/>
      <name val="Arial"/>
      <family val="2"/>
      <charset val="129"/>
    </font>
    <font>
      <sz val="8"/>
      <name val="Arial"/>
      <family val="3"/>
      <charset val="129"/>
      <scheme val="minor"/>
    </font>
    <font>
      <sz val="10"/>
      <color theme="1"/>
      <name val="Malgun Gothic"/>
      <family val="2"/>
      <charset val="129"/>
    </font>
    <font>
      <sz val="10"/>
      <color rgb="FF666666"/>
      <name val="Malgun Gothic"/>
      <family val="2"/>
      <charset val="129"/>
    </font>
    <font>
      <sz val="10"/>
      <color rgb="FF666666"/>
      <name val="Arial"/>
      <family val="2"/>
      <charset val="129"/>
    </font>
    <font>
      <sz val="10"/>
      <color rgb="FF999999"/>
      <name val="Malgun Gothic"/>
      <family val="2"/>
      <charset val="129"/>
    </font>
    <font>
      <sz val="8"/>
      <color theme="1"/>
      <name val="Malgun Gothic"/>
      <family val="2"/>
      <charset val="129"/>
    </font>
    <font>
      <b/>
      <sz val="10"/>
      <color theme="1"/>
      <name val="Malgun Gothic"/>
      <family val="2"/>
      <charset val="129"/>
    </font>
    <font>
      <b/>
      <sz val="10"/>
      <name val="Arial"/>
      <family val="2"/>
    </font>
    <font>
      <b/>
      <sz val="24"/>
      <color theme="1"/>
      <name val="Malgun Gothic"/>
      <family val="2"/>
      <charset val="129"/>
    </font>
    <font>
      <b/>
      <sz val="24"/>
      <color theme="1"/>
      <name val="Arial"/>
      <family val="2"/>
      <charset val="129"/>
    </font>
    <font>
      <sz val="10"/>
      <color rgb="FF000000"/>
      <name val="Malgun Gothic"/>
      <family val="2"/>
      <charset val="129"/>
    </font>
    <font>
      <sz val="10"/>
      <color rgb="FF000000"/>
      <name val="Arial"/>
      <family val="2"/>
    </font>
    <font>
      <sz val="10"/>
      <color rgb="FF000000"/>
      <name val="Arial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999999"/>
      </bottom>
      <diagonal/>
    </border>
    <border>
      <left style="thin">
        <color rgb="FF000000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000000"/>
      </right>
      <top/>
      <bottom/>
      <diagonal/>
    </border>
    <border>
      <left/>
      <right/>
      <top style="thin">
        <color rgb="FF99999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1" fillId="0" borderId="9" xfId="0" applyFont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177" fontId="1" fillId="0" borderId="11" xfId="0" applyNumberFormat="1" applyFont="1" applyBorder="1" applyAlignment="1">
      <alignment wrapText="1"/>
    </xf>
    <xf numFmtId="178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178" fontId="1" fillId="0" borderId="14" xfId="0" applyNumberFormat="1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5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178" fontId="7" fillId="0" borderId="24" xfId="0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178" fontId="1" fillId="2" borderId="14" xfId="0" applyNumberFormat="1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178" fontId="6" fillId="2" borderId="14" xfId="0" applyNumberFormat="1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24" xfId="0" applyFont="1" applyFill="1" applyBorder="1" applyAlignment="1">
      <alignment wrapText="1"/>
    </xf>
    <xf numFmtId="178" fontId="1" fillId="3" borderId="14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9" fontId="1" fillId="3" borderId="14" xfId="0" applyNumberFormat="1" applyFont="1" applyFill="1" applyBorder="1" applyAlignment="1">
      <alignment wrapText="1"/>
    </xf>
    <xf numFmtId="0" fontId="20" fillId="0" borderId="0" xfId="0" applyFont="1" applyAlignment="1">
      <alignment horizontal="left" vertical="center" wrapText="1"/>
    </xf>
    <xf numFmtId="6" fontId="7" fillId="0" borderId="24" xfId="0" applyNumberFormat="1" applyFont="1" applyBorder="1" applyAlignment="1">
      <alignment horizontal="right" wrapText="1"/>
    </xf>
    <xf numFmtId="0" fontId="11" fillId="0" borderId="25" xfId="0" applyFont="1" applyBorder="1" applyAlignment="1">
      <alignment wrapText="1"/>
    </xf>
    <xf numFmtId="0" fontId="1" fillId="4" borderId="12" xfId="0" applyFont="1" applyFill="1" applyBorder="1" applyAlignment="1">
      <alignment wrapText="1"/>
    </xf>
    <xf numFmtId="0" fontId="1" fillId="4" borderId="13" xfId="0" applyFont="1" applyFill="1" applyBorder="1" applyAlignment="1">
      <alignment wrapText="1"/>
    </xf>
    <xf numFmtId="178" fontId="1" fillId="4" borderId="14" xfId="0" applyNumberFormat="1" applyFont="1" applyFill="1" applyBorder="1" applyAlignment="1">
      <alignment wrapText="1"/>
    </xf>
    <xf numFmtId="0" fontId="6" fillId="4" borderId="13" xfId="0" applyFont="1" applyFill="1" applyBorder="1" applyAlignment="1">
      <alignment wrapText="1"/>
    </xf>
    <xf numFmtId="178" fontId="6" fillId="4" borderId="14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9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178" fontId="16" fillId="0" borderId="8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wrapText="1"/>
    </xf>
    <xf numFmtId="0" fontId="1" fillId="0" borderId="9" xfId="0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1" fillId="0" borderId="7" xfId="0" applyFont="1" applyBorder="1" applyAlignment="1">
      <alignment vertical="center" wrapText="1"/>
    </xf>
    <xf numFmtId="178" fontId="11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y" id="{611D1F7A-792A-C74A-9882-CF3155B67C9F}" userId="S::ray@kmong.com::ce387cb3-7d2f-4c1f-b362-a34ff585ff8a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5-02-24T08:47:07.03" personId="{611D1F7A-792A-C74A-9882-CF3155B67C9F}" id="{FB67534B-07C8-1245-97A4-B61BF0F8F727}">
    <text>작업별 구분</text>
  </threadedComment>
  <threadedComment ref="I12" dT="2025-02-24T08:45:08.98" personId="{611D1F7A-792A-C74A-9882-CF3155B67C9F}" id="{4F9DB379-3FBB-0C4E-8886-35CFE4BF9FDD}">
    <text>직접인건비란?
직접인건비는 프로젝트를 위해 실제로 투입되는 인원에 대한 인건비로서 이들에 대한 평균임금은 한국소프트웨어산업협회에서 공표하는 IT직무별 소프트웨어기술자 평균 임금을 적용합니다.</text>
  </threadedComment>
  <threadedComment ref="J12" dT="2025-02-24T08:41:31.11" personId="{611D1F7A-792A-C74A-9882-CF3155B67C9F}" id="{395CA4EE-56C5-8949-A72A-2985A0C8696D}">
    <text>제경비란?
소프트웨어 개발 견적서에서 사용되는 용어입니다. 프로젝트를 진행하는 동안 발생하는 각종 경비를 의미합니다. 이는 주로 장비나 소모품, 여행비, 교육비, 비품비, 회의비 그리고 기타 프로젝트 진행에 필요한 다양한 경비를 포함합니다.</text>
  </threadedComment>
  <threadedComment ref="J12" dT="2025-02-25T06:27:56.91" personId="{611D1F7A-792A-C74A-9882-CF3155B67C9F}" id="{47FD847F-2E55-0845-88FA-8EB7B7F3095E}" parentId="{395CA4EE-56C5-8949-A72A-2985A0C8696D}">
    <text>제경비는 인건비의 N% 형태로 설정이 가능합니다.</text>
  </threadedComment>
  <threadedComment ref="K12" dT="2025-02-24T08:44:28.62" personId="{611D1F7A-792A-C74A-9882-CF3155B67C9F}" id="{E25D4767-A658-784C-A950-722A89BDD119}">
    <text xml:space="preserve">기술료란?
소프트웨어사 사업자가 개발, 보유한 기술의 사용 및 기술 축적을 위한 대가로 조사연구비, 기술개발비, 기술훈련비 등을 포함합니다. </text>
  </threadedComment>
  <threadedComment ref="K12" dT="2025-02-25T06:28:20.34" personId="{611D1F7A-792A-C74A-9882-CF3155B67C9F}" id="{A16E95A9-4B6E-5C49-A314-7C1C4D30A6DA}" parentId="{E25D4767-A658-784C-A950-722A89BDD119}">
    <text>기술료는 (직접 인건비+제경비)의 N% 형태로 설정이 가능합니다.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2" dT="2025-02-24T08:47:07.03" personId="{611D1F7A-792A-C74A-9882-CF3155B67C9F}" id="{9D750B1C-3E3E-764B-9242-BFAB124F689E}">
    <text>작업별 구분</text>
  </threadedComment>
  <threadedComment ref="I12" dT="2025-02-24T08:45:08.98" personId="{611D1F7A-792A-C74A-9882-CF3155B67C9F}" id="{2C852396-D145-5241-BCBE-93553A71D6B9}">
    <text>직접인건비란?
직접인건비는 프로젝트를 위해 실제로 투입되는 인원에 대한 인건비로서 이들에 대한 평균임금은 한국소프트웨어산업협회에서 공표하는 IT직무별 소프트웨어기술자 평균 임금을 적용합니다.</text>
  </threadedComment>
  <threadedComment ref="J12" dT="2025-02-24T08:41:31.11" personId="{611D1F7A-792A-C74A-9882-CF3155B67C9F}" id="{49981351-6D4E-2844-9364-9088D03D701D}">
    <text>제경비란?
소프트웨어 개발 견적서에서 사용되는 용어입니다. 프로젝트를 진행하는 동안 발생하는 각종 경비를 의미합니다. 이는 주로 장비나 소모품, 여행비, 교육비, 비품비, 회의비 그리고 기타 프로젝트 진행에 필요한 다양한 경비를 포함합니다.</text>
  </threadedComment>
  <threadedComment ref="K12" dT="2025-02-24T08:44:28.62" personId="{611D1F7A-792A-C74A-9882-CF3155B67C9F}" id="{F8A34F0E-195D-B940-92D2-109BF897DD63}">
    <text xml:space="preserve">기술료란?
소프트웨어사 사업자가 개발, 보유한 기술의 사용 및 기술 축적을 위한 대가로 조사연구비, 기술개발비, 기술훈련비 등을 포함합니다.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733"/>
  <sheetViews>
    <sheetView showGridLines="0" zoomScale="116" zoomScaleNormal="116" workbookViewId="0">
      <selection activeCell="E40" sqref="E40"/>
    </sheetView>
  </sheetViews>
  <sheetFormatPr baseColWidth="10" defaultColWidth="12.6640625" defaultRowHeight="15" customHeight="1" x14ac:dyDescent="0.15"/>
  <cols>
    <col min="1" max="2" width="3" customWidth="1"/>
    <col min="3" max="3" width="18.1640625" customWidth="1"/>
    <col min="4" max="5" width="30.6640625" customWidth="1"/>
    <col min="6" max="12" width="17.1640625" customWidth="1"/>
    <col min="13" max="14" width="3" customWidth="1"/>
  </cols>
  <sheetData>
    <row r="1" spans="1:14" ht="13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 spans="1:14" ht="13" x14ac:dyDescent="0.15">
      <c r="A2" s="3"/>
      <c r="B2" s="4"/>
      <c r="C2" s="72" t="s">
        <v>39</v>
      </c>
      <c r="D2" s="73"/>
      <c r="E2" s="73"/>
      <c r="F2" s="73"/>
      <c r="G2" s="5"/>
      <c r="H2" s="5"/>
      <c r="I2" s="5"/>
      <c r="J2" s="5"/>
      <c r="K2" s="5"/>
      <c r="L2" s="5"/>
      <c r="M2" s="6"/>
      <c r="N2" s="7"/>
    </row>
    <row r="3" spans="1:14" ht="13" x14ac:dyDescent="0.15">
      <c r="A3" s="3"/>
      <c r="B3" s="7"/>
      <c r="C3" s="70"/>
      <c r="D3" s="70"/>
      <c r="E3" s="70"/>
      <c r="F3" s="70"/>
      <c r="G3" s="1"/>
      <c r="H3" s="1"/>
      <c r="I3" s="1"/>
      <c r="J3" s="1"/>
      <c r="K3" s="1"/>
      <c r="L3" s="1"/>
      <c r="M3" s="3"/>
      <c r="N3" s="7"/>
    </row>
    <row r="4" spans="1:14" ht="13" x14ac:dyDescent="0.15">
      <c r="A4" s="3"/>
      <c r="B4" s="7"/>
      <c r="C4" s="74"/>
      <c r="D4" s="74"/>
      <c r="E4" s="74"/>
      <c r="F4" s="74"/>
      <c r="G4" s="2"/>
      <c r="H4" s="2"/>
      <c r="I4" s="2"/>
      <c r="J4" s="2"/>
      <c r="K4" s="2"/>
      <c r="L4" s="2"/>
      <c r="M4" s="3"/>
      <c r="N4" s="7"/>
    </row>
    <row r="5" spans="1:14" ht="13" x14ac:dyDescent="0.15">
      <c r="A5" s="3"/>
      <c r="B5" s="7"/>
      <c r="C5" s="5"/>
      <c r="D5" s="5"/>
      <c r="E5" s="5"/>
      <c r="F5" s="5"/>
      <c r="G5" s="5"/>
      <c r="H5" s="5"/>
      <c r="I5" s="5"/>
      <c r="J5" s="5"/>
      <c r="K5" s="5"/>
      <c r="L5" s="8"/>
      <c r="M5" s="3"/>
      <c r="N5" s="7"/>
    </row>
    <row r="6" spans="1:14" ht="22.5" customHeight="1" x14ac:dyDescent="0.15">
      <c r="A6" s="9"/>
      <c r="B6" s="10"/>
      <c r="C6" s="11" t="s">
        <v>0</v>
      </c>
      <c r="D6" s="75" t="s">
        <v>28</v>
      </c>
      <c r="E6" s="75"/>
      <c r="F6" s="76"/>
      <c r="G6" s="11"/>
      <c r="H6" s="11"/>
      <c r="I6" s="38" t="s">
        <v>23</v>
      </c>
      <c r="J6" s="12"/>
      <c r="K6" s="12"/>
      <c r="L6" s="12"/>
      <c r="M6" s="9"/>
      <c r="N6" s="10"/>
    </row>
    <row r="7" spans="1:14" ht="22.5" customHeight="1" x14ac:dyDescent="0.15">
      <c r="A7" s="9"/>
      <c r="B7" s="10"/>
      <c r="C7" s="13" t="s">
        <v>1</v>
      </c>
      <c r="D7" s="14" t="s">
        <v>38</v>
      </c>
      <c r="E7" s="14"/>
      <c r="F7" s="14"/>
      <c r="G7" s="13"/>
      <c r="H7" s="13"/>
      <c r="I7" s="40" t="s">
        <v>24</v>
      </c>
      <c r="J7" s="14"/>
      <c r="K7" s="14"/>
      <c r="L7" s="15" t="s">
        <v>26</v>
      </c>
      <c r="M7" s="9"/>
      <c r="N7" s="10"/>
    </row>
    <row r="8" spans="1:14" ht="22.5" customHeight="1" x14ac:dyDescent="0.15">
      <c r="A8" s="9"/>
      <c r="B8" s="10"/>
      <c r="C8" s="13" t="s">
        <v>2</v>
      </c>
      <c r="D8" s="16">
        <v>45712</v>
      </c>
      <c r="E8" s="16"/>
      <c r="F8" s="14"/>
      <c r="G8" s="13"/>
      <c r="H8" s="13"/>
      <c r="I8" s="39" t="s">
        <v>25</v>
      </c>
      <c r="J8" s="14"/>
      <c r="K8" s="14"/>
      <c r="M8" s="9"/>
      <c r="N8" s="10"/>
    </row>
    <row r="9" spans="1:14" ht="22.5" customHeight="1" x14ac:dyDescent="0.15">
      <c r="A9" s="9"/>
      <c r="B9" s="10"/>
      <c r="C9" s="13" t="s">
        <v>3</v>
      </c>
      <c r="D9" s="44" t="s">
        <v>31</v>
      </c>
      <c r="E9" s="44"/>
      <c r="F9" s="14"/>
      <c r="G9" s="14"/>
      <c r="H9" s="14"/>
      <c r="I9" s="39" t="s">
        <v>27</v>
      </c>
      <c r="J9" s="17"/>
      <c r="K9" s="17"/>
      <c r="L9" s="14"/>
      <c r="M9" s="9"/>
      <c r="N9" s="10"/>
    </row>
    <row r="10" spans="1:14" ht="22.5" customHeight="1" x14ac:dyDescent="0.15">
      <c r="A10" s="9"/>
      <c r="B10" s="10"/>
      <c r="C10" s="13" t="s">
        <v>4</v>
      </c>
      <c r="D10" s="77">
        <f>L28</f>
        <v>1663200.0000000002</v>
      </c>
      <c r="E10" s="77"/>
      <c r="F10" s="78"/>
      <c r="G10" s="14"/>
      <c r="H10" s="14"/>
      <c r="I10" s="14"/>
      <c r="J10" s="14"/>
      <c r="K10" s="14"/>
      <c r="L10" s="14"/>
      <c r="M10" s="9"/>
      <c r="N10" s="10"/>
    </row>
    <row r="11" spans="1:14" ht="60.75" customHeight="1" x14ac:dyDescent="0.15">
      <c r="A11" s="9"/>
      <c r="B11" s="10"/>
      <c r="C11" s="79" t="s">
        <v>5</v>
      </c>
      <c r="D11" s="80"/>
      <c r="E11" s="80"/>
      <c r="F11" s="80"/>
      <c r="G11" s="18"/>
      <c r="H11" s="18"/>
      <c r="I11" s="18"/>
      <c r="J11" s="18"/>
      <c r="K11" s="18"/>
      <c r="L11" s="19"/>
      <c r="M11" s="9"/>
      <c r="N11" s="10"/>
    </row>
    <row r="12" spans="1:14" ht="16" x14ac:dyDescent="0.2">
      <c r="A12" s="3"/>
      <c r="B12" s="20"/>
      <c r="C12" s="42" t="s">
        <v>53</v>
      </c>
      <c r="D12" s="42" t="s">
        <v>54</v>
      </c>
      <c r="E12" s="42" t="s">
        <v>41</v>
      </c>
      <c r="F12" s="42" t="s">
        <v>55</v>
      </c>
      <c r="G12" s="21" t="s">
        <v>7</v>
      </c>
      <c r="H12" s="46" t="s">
        <v>8</v>
      </c>
      <c r="I12" s="21" t="s">
        <v>9</v>
      </c>
      <c r="J12" s="42" t="s">
        <v>52</v>
      </c>
      <c r="K12" s="43" t="s">
        <v>51</v>
      </c>
      <c r="L12" s="21" t="s">
        <v>10</v>
      </c>
      <c r="M12" s="20"/>
      <c r="N12" s="7"/>
    </row>
    <row r="13" spans="1:14" ht="16" x14ac:dyDescent="0.2">
      <c r="A13" s="3"/>
      <c r="B13" s="41"/>
      <c r="C13" s="45" t="s">
        <v>22</v>
      </c>
      <c r="D13" s="43" t="s">
        <v>29</v>
      </c>
      <c r="E13" s="43" t="s">
        <v>21</v>
      </c>
      <c r="F13" s="25">
        <v>1</v>
      </c>
      <c r="G13" s="25">
        <v>7</v>
      </c>
      <c r="H13" s="47">
        <v>40000</v>
      </c>
      <c r="I13" s="27">
        <f>F13*G13*H13</f>
        <v>280000</v>
      </c>
      <c r="J13" s="24">
        <f>I13*0</f>
        <v>0</v>
      </c>
      <c r="K13" s="24">
        <f>(I13+J13)*0</f>
        <v>0</v>
      </c>
      <c r="L13" s="24">
        <f>I13+J13+K13</f>
        <v>280000</v>
      </c>
      <c r="M13" s="20"/>
      <c r="N13" s="7"/>
    </row>
    <row r="14" spans="1:14" ht="16" x14ac:dyDescent="0.2">
      <c r="A14" s="3"/>
      <c r="B14" s="41"/>
      <c r="C14" s="45" t="s">
        <v>43</v>
      </c>
      <c r="D14" s="43" t="s">
        <v>30</v>
      </c>
      <c r="E14" s="48" t="s">
        <v>42</v>
      </c>
      <c r="F14" s="25">
        <v>3</v>
      </c>
      <c r="G14" s="25">
        <v>1</v>
      </c>
      <c r="H14" s="47">
        <v>500000</v>
      </c>
      <c r="I14" s="27">
        <f>F14*G14*H14</f>
        <v>1500000</v>
      </c>
      <c r="J14" s="24">
        <f>I14*0</f>
        <v>0</v>
      </c>
      <c r="K14" s="24">
        <f>(I14+J14)*0</f>
        <v>0</v>
      </c>
      <c r="L14" s="24">
        <f>I14+J14+K14</f>
        <v>1500000</v>
      </c>
      <c r="M14" s="20"/>
      <c r="N14" s="7"/>
    </row>
    <row r="15" spans="1:14" ht="16" x14ac:dyDescent="0.2">
      <c r="A15" s="3"/>
      <c r="B15" s="41"/>
      <c r="C15" s="45" t="s">
        <v>44</v>
      </c>
      <c r="D15" s="42" t="s">
        <v>32</v>
      </c>
      <c r="E15" s="42" t="s">
        <v>21</v>
      </c>
      <c r="F15" s="25">
        <v>1</v>
      </c>
      <c r="G15" s="25">
        <v>7</v>
      </c>
      <c r="H15" s="47">
        <v>40000</v>
      </c>
      <c r="I15" s="27">
        <f>F15*G15*H15</f>
        <v>280000</v>
      </c>
      <c r="J15" s="24">
        <f>I15*0</f>
        <v>0</v>
      </c>
      <c r="K15" s="24">
        <f>(I15+J15)*0</f>
        <v>0</v>
      </c>
      <c r="L15" s="24">
        <f>I15+J15+K15</f>
        <v>280000</v>
      </c>
      <c r="M15" s="20"/>
      <c r="N15" s="7"/>
    </row>
    <row r="16" spans="1:14" ht="16" x14ac:dyDescent="0.2">
      <c r="A16" s="3"/>
      <c r="B16" s="41"/>
      <c r="C16" s="45" t="s">
        <v>33</v>
      </c>
      <c r="D16" s="43" t="s">
        <v>34</v>
      </c>
      <c r="E16" s="43" t="s">
        <v>21</v>
      </c>
      <c r="F16" s="25">
        <v>1</v>
      </c>
      <c r="G16" s="25">
        <v>2</v>
      </c>
      <c r="H16" s="47">
        <v>50000</v>
      </c>
      <c r="I16" s="27">
        <f>F16*G16*H16</f>
        <v>100000</v>
      </c>
      <c r="J16" s="24">
        <f>I16*0</f>
        <v>0</v>
      </c>
      <c r="K16" s="24">
        <f>(I16+J16)*0</f>
        <v>0</v>
      </c>
      <c r="L16" s="24">
        <f>I16+J16+K16</f>
        <v>100000</v>
      </c>
      <c r="M16" s="20"/>
      <c r="N16" s="7"/>
    </row>
    <row r="17" spans="1:14" x14ac:dyDescent="0.2">
      <c r="A17" s="3"/>
      <c r="B17" s="41"/>
      <c r="C17" s="22"/>
      <c r="D17" s="21"/>
      <c r="E17" s="21"/>
      <c r="F17" s="23"/>
      <c r="G17" s="25"/>
      <c r="H17" s="47"/>
      <c r="I17" s="27"/>
      <c r="J17" s="24"/>
      <c r="K17" s="24"/>
      <c r="L17" s="24"/>
      <c r="M17" s="20"/>
      <c r="N17" s="7"/>
    </row>
    <row r="18" spans="1:14" ht="14" x14ac:dyDescent="0.15">
      <c r="A18" s="3"/>
      <c r="B18" s="20"/>
      <c r="C18" s="21"/>
      <c r="D18" s="21"/>
      <c r="E18" s="21"/>
      <c r="F18" s="21"/>
      <c r="G18" s="25"/>
      <c r="H18" s="47"/>
      <c r="I18" s="27"/>
      <c r="J18" s="24"/>
      <c r="K18" s="24"/>
      <c r="L18" s="24"/>
      <c r="M18" s="20"/>
      <c r="N18" s="7"/>
    </row>
    <row r="19" spans="1:14" ht="14" x14ac:dyDescent="0.15">
      <c r="A19" s="3"/>
      <c r="B19" s="20"/>
      <c r="C19" s="21"/>
      <c r="D19" s="21"/>
      <c r="E19" s="21"/>
      <c r="F19" s="21"/>
      <c r="G19" s="25"/>
      <c r="H19" s="47"/>
      <c r="I19" s="27"/>
      <c r="J19" s="24"/>
      <c r="K19" s="24"/>
      <c r="L19" s="24"/>
      <c r="M19" s="20"/>
      <c r="N19" s="7"/>
    </row>
    <row r="20" spans="1:14" ht="14" x14ac:dyDescent="0.15">
      <c r="A20" s="3"/>
      <c r="B20" s="20"/>
      <c r="C20" s="21"/>
      <c r="D20" s="21"/>
      <c r="E20" s="21"/>
      <c r="F20" s="21"/>
      <c r="G20" s="25"/>
      <c r="H20" s="47"/>
      <c r="I20" s="27"/>
      <c r="J20" s="24"/>
      <c r="K20" s="24"/>
      <c r="L20" s="24"/>
      <c r="M20" s="20"/>
      <c r="N20" s="7"/>
    </row>
    <row r="21" spans="1:14" ht="14" x14ac:dyDescent="0.15">
      <c r="A21" s="3"/>
      <c r="B21" s="20"/>
      <c r="C21" s="21"/>
      <c r="D21" s="21"/>
      <c r="E21" s="21"/>
      <c r="F21" s="21"/>
      <c r="G21" s="25"/>
      <c r="H21" s="47"/>
      <c r="I21" s="27"/>
      <c r="J21" s="24"/>
      <c r="K21" s="24"/>
      <c r="L21" s="24"/>
      <c r="M21" s="20"/>
      <c r="N21" s="7"/>
    </row>
    <row r="22" spans="1:14" ht="14" x14ac:dyDescent="0.15">
      <c r="A22" s="3"/>
      <c r="B22" s="20"/>
      <c r="C22" s="55"/>
      <c r="D22" s="56"/>
      <c r="E22" s="56"/>
      <c r="F22" s="56"/>
      <c r="G22" s="56"/>
      <c r="H22" s="57"/>
      <c r="I22" s="56"/>
      <c r="J22" s="56"/>
      <c r="K22" s="56" t="s">
        <v>11</v>
      </c>
      <c r="L22" s="58">
        <f>SUM(L$13:L21)</f>
        <v>2160000</v>
      </c>
      <c r="M22" s="20"/>
      <c r="N22" s="7"/>
    </row>
    <row r="23" spans="1:14" ht="14" x14ac:dyDescent="0.15">
      <c r="A23" s="3"/>
      <c r="B23" s="20"/>
      <c r="C23" s="55"/>
      <c r="D23" s="56"/>
      <c r="E23" s="56"/>
      <c r="F23" s="56"/>
      <c r="G23" s="56"/>
      <c r="H23" s="59"/>
      <c r="I23" s="56"/>
      <c r="J23" s="56"/>
      <c r="K23" s="56" t="s">
        <v>12</v>
      </c>
      <c r="L23" s="60">
        <v>0.3</v>
      </c>
      <c r="M23" s="20"/>
      <c r="N23" s="7"/>
    </row>
    <row r="24" spans="1:14" ht="14" x14ac:dyDescent="0.15">
      <c r="A24" s="3"/>
      <c r="B24" s="20"/>
      <c r="C24" s="55"/>
      <c r="D24" s="56"/>
      <c r="E24" s="56"/>
      <c r="F24" s="56"/>
      <c r="G24" s="56"/>
      <c r="H24" s="56"/>
      <c r="I24" s="56"/>
      <c r="J24" s="56"/>
      <c r="K24" s="56" t="s">
        <v>13</v>
      </c>
      <c r="L24" s="58">
        <f>L22*(1-L23)</f>
        <v>1512000</v>
      </c>
      <c r="M24" s="20"/>
      <c r="N24" s="7"/>
    </row>
    <row r="25" spans="1:14" ht="14" x14ac:dyDescent="0.15">
      <c r="A25" s="3"/>
      <c r="B25" s="20"/>
      <c r="C25" s="25"/>
      <c r="D25" s="26"/>
      <c r="E25" s="26"/>
      <c r="F25" s="26"/>
      <c r="G25" s="26"/>
      <c r="H25" s="26"/>
      <c r="I25" s="26"/>
      <c r="J25" s="26"/>
      <c r="K25" s="26" t="s">
        <v>6</v>
      </c>
      <c r="L25" s="27"/>
      <c r="M25" s="20"/>
      <c r="N25" s="7"/>
    </row>
    <row r="26" spans="1:14" ht="14" x14ac:dyDescent="0.15">
      <c r="A26" s="3"/>
      <c r="B26" s="20"/>
      <c r="C26" s="50"/>
      <c r="D26" s="51"/>
      <c r="E26" s="51"/>
      <c r="F26" s="51"/>
      <c r="G26" s="51"/>
      <c r="H26" s="51"/>
      <c r="I26" s="51"/>
      <c r="J26" s="51"/>
      <c r="K26" s="51" t="s">
        <v>14</v>
      </c>
      <c r="L26" s="52">
        <f>L24+L25</f>
        <v>1512000</v>
      </c>
      <c r="M26" s="20"/>
      <c r="N26" s="7"/>
    </row>
    <row r="27" spans="1:14" ht="14" x14ac:dyDescent="0.15">
      <c r="A27" s="3"/>
      <c r="B27" s="20"/>
      <c r="C27" s="50"/>
      <c r="D27" s="51"/>
      <c r="E27" s="51"/>
      <c r="F27" s="51"/>
      <c r="G27" s="51"/>
      <c r="H27" s="51"/>
      <c r="I27" s="51"/>
      <c r="J27" s="51"/>
      <c r="K27" s="51" t="s">
        <v>15</v>
      </c>
      <c r="L27" s="52">
        <f>L26*0.1</f>
        <v>151200</v>
      </c>
      <c r="M27" s="20"/>
      <c r="N27" s="7"/>
    </row>
    <row r="28" spans="1:14" ht="14" x14ac:dyDescent="0.15">
      <c r="A28" s="3"/>
      <c r="B28" s="20"/>
      <c r="C28" s="50"/>
      <c r="D28" s="51"/>
      <c r="E28" s="51"/>
      <c r="F28" s="51"/>
      <c r="G28" s="51"/>
      <c r="H28" s="51"/>
      <c r="I28" s="51"/>
      <c r="J28" s="51"/>
      <c r="K28" s="53" t="s">
        <v>16</v>
      </c>
      <c r="L28" s="54">
        <f>L26*1.1</f>
        <v>1663200.0000000002</v>
      </c>
      <c r="M28" s="20"/>
      <c r="N28" s="7"/>
    </row>
    <row r="29" spans="1:14" ht="15.75" customHeight="1" x14ac:dyDescent="0.15">
      <c r="A29" s="3"/>
      <c r="B29" s="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3"/>
      <c r="N29" s="7"/>
    </row>
    <row r="30" spans="1:14" ht="15.75" customHeight="1" x14ac:dyDescent="0.15">
      <c r="A30" s="3"/>
      <c r="B30" s="29"/>
      <c r="C30" s="30" t="s">
        <v>17</v>
      </c>
      <c r="D30" s="31"/>
      <c r="E30" s="14"/>
      <c r="F30" s="32"/>
      <c r="G30" s="32"/>
      <c r="H30" s="32"/>
      <c r="I30" s="32"/>
      <c r="J30" s="32"/>
      <c r="K30" s="32"/>
      <c r="L30" s="33"/>
      <c r="M30" s="34"/>
      <c r="N30" s="7"/>
    </row>
    <row r="31" spans="1:14" ht="15.75" customHeight="1" x14ac:dyDescent="0.15">
      <c r="A31" s="3"/>
      <c r="B31" s="7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"/>
      <c r="N31" s="7"/>
    </row>
    <row r="32" spans="1:14" ht="15.75" customHeight="1" x14ac:dyDescent="0.2">
      <c r="A32" s="3"/>
      <c r="B32" s="7"/>
      <c r="C32" s="71" t="s">
        <v>56</v>
      </c>
      <c r="D32" s="70"/>
      <c r="E32" s="70"/>
      <c r="F32" s="70"/>
      <c r="G32" s="70"/>
      <c r="H32" s="70"/>
      <c r="I32" s="70"/>
      <c r="J32" s="70"/>
      <c r="K32" s="70"/>
      <c r="L32" s="70"/>
      <c r="M32" s="3"/>
      <c r="N32" s="7"/>
    </row>
    <row r="33" spans="1:14" ht="15.75" customHeight="1" x14ac:dyDescent="0.2">
      <c r="A33" s="3"/>
      <c r="B33" s="7"/>
      <c r="C33" s="71" t="s">
        <v>47</v>
      </c>
      <c r="D33" s="70"/>
      <c r="E33" s="70"/>
      <c r="F33" s="70"/>
      <c r="G33" s="70"/>
      <c r="H33" s="70"/>
      <c r="I33" s="70"/>
      <c r="J33" s="70"/>
      <c r="K33" s="70"/>
      <c r="L33" s="70"/>
      <c r="M33" s="3"/>
      <c r="N33" s="7"/>
    </row>
    <row r="34" spans="1:14" ht="15.75" customHeight="1" x14ac:dyDescent="0.2">
      <c r="A34" s="3"/>
      <c r="B34" s="7"/>
      <c r="C34" s="71" t="s">
        <v>57</v>
      </c>
      <c r="D34" s="70"/>
      <c r="E34" s="70"/>
      <c r="F34" s="70"/>
      <c r="G34" s="70"/>
      <c r="H34" s="70"/>
      <c r="I34" s="70"/>
      <c r="J34" s="70"/>
      <c r="K34" s="70"/>
      <c r="L34" s="70"/>
      <c r="M34" s="3"/>
      <c r="N34" s="7"/>
    </row>
    <row r="35" spans="1:14" ht="15.75" customHeight="1" x14ac:dyDescent="0.2">
      <c r="A35" s="3"/>
      <c r="B35" s="7"/>
      <c r="C35" s="69" t="s">
        <v>58</v>
      </c>
      <c r="D35" s="70"/>
      <c r="E35" s="70"/>
      <c r="F35" s="70"/>
      <c r="G35" s="70"/>
      <c r="H35" s="70"/>
      <c r="I35" s="70"/>
      <c r="J35" s="70"/>
      <c r="K35" s="70"/>
      <c r="L35" s="70"/>
      <c r="M35" s="3"/>
      <c r="N35" s="7"/>
    </row>
    <row r="36" spans="1:14" ht="15.75" customHeight="1" x14ac:dyDescent="0.2">
      <c r="A36" s="3"/>
      <c r="B36" s="7"/>
      <c r="C36" s="69" t="s">
        <v>59</v>
      </c>
      <c r="D36" s="70"/>
      <c r="E36" s="70"/>
      <c r="F36" s="70"/>
      <c r="G36" s="70"/>
      <c r="H36" s="70"/>
      <c r="I36" s="70"/>
      <c r="J36" s="70"/>
      <c r="K36" s="70"/>
      <c r="L36" s="70"/>
      <c r="M36" s="3"/>
      <c r="N36" s="7"/>
    </row>
    <row r="37" spans="1:14" ht="15.75" customHeight="1" x14ac:dyDescent="0.15">
      <c r="A37" s="3"/>
      <c r="B37" s="36"/>
      <c r="C37" s="2"/>
      <c r="D37" s="2"/>
      <c r="E37" s="2"/>
      <c r="F37" s="2"/>
      <c r="G37" s="2"/>
      <c r="H37" s="2"/>
      <c r="I37" s="2"/>
      <c r="J37" s="2"/>
      <c r="K37" s="2"/>
      <c r="L37" s="2"/>
      <c r="M37" s="37"/>
      <c r="N37" s="7"/>
    </row>
    <row r="38" spans="1:14" ht="15.75" customHeight="1" x14ac:dyDescent="0.15">
      <c r="A38" s="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"/>
    </row>
    <row r="39" spans="1:14" ht="15.75" customHeight="1" x14ac:dyDescent="0.15"/>
    <row r="40" spans="1:14" ht="15.75" customHeight="1" x14ac:dyDescent="0.15"/>
    <row r="41" spans="1:14" ht="15.75" customHeight="1" x14ac:dyDescent="0.15"/>
    <row r="42" spans="1:14" ht="15.75" customHeight="1" x14ac:dyDescent="0.15"/>
    <row r="43" spans="1:14" ht="15.75" customHeight="1" x14ac:dyDescent="0.15"/>
    <row r="44" spans="1:14" ht="15.75" customHeight="1" x14ac:dyDescent="0.15"/>
    <row r="45" spans="1:14" ht="15.75" customHeight="1" x14ac:dyDescent="0.15"/>
    <row r="46" spans="1:14" ht="15.75" customHeight="1" x14ac:dyDescent="0.15"/>
    <row r="47" spans="1:14" ht="15.75" customHeight="1" x14ac:dyDescent="0.15"/>
    <row r="48" spans="1:14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</sheetData>
  <mergeCells count="9">
    <mergeCell ref="C36:L36"/>
    <mergeCell ref="C35:L35"/>
    <mergeCell ref="C33:L33"/>
    <mergeCell ref="C34:L34"/>
    <mergeCell ref="C2:F4"/>
    <mergeCell ref="D6:F6"/>
    <mergeCell ref="D10:F10"/>
    <mergeCell ref="C11:F11"/>
    <mergeCell ref="C32:L32"/>
  </mergeCells>
  <phoneticPr fontId="10" type="noConversion"/>
  <printOptions horizontalCentered="1" gridLines="1"/>
  <pageMargins left="0.7" right="0.7" top="0.75" bottom="0.75" header="0" footer="0"/>
  <pageSetup paperSize="9" scale="58" fitToHeight="0" pageOrder="overThenDown" orientation="landscape" cellComments="atEnd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552A-A3C6-8F46-A729-52B0F4E71E0E}">
  <sheetPr>
    <outlinePr summaryBelow="0" summaryRight="0"/>
    <pageSetUpPr fitToPage="1"/>
  </sheetPr>
  <dimension ref="A1:O732"/>
  <sheetViews>
    <sheetView showGridLines="0" tabSelected="1" zoomScale="116" zoomScaleNormal="116" workbookViewId="0">
      <selection activeCell="F7" sqref="F7"/>
    </sheetView>
  </sheetViews>
  <sheetFormatPr baseColWidth="10" defaultColWidth="12.6640625" defaultRowHeight="15" customHeight="1" x14ac:dyDescent="0.15"/>
  <cols>
    <col min="1" max="2" width="3" customWidth="1"/>
    <col min="3" max="3" width="17.1640625" customWidth="1"/>
    <col min="4" max="4" width="23" bestFit="1" customWidth="1"/>
    <col min="5" max="5" width="23" customWidth="1"/>
    <col min="6" max="12" width="17.1640625" customWidth="1"/>
    <col min="13" max="14" width="3" customWidth="1"/>
    <col min="15" max="15" width="43.6640625" customWidth="1"/>
  </cols>
  <sheetData>
    <row r="1" spans="1:15" ht="13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 spans="1:15" ht="13" x14ac:dyDescent="0.15">
      <c r="A2" s="3"/>
      <c r="B2" s="4"/>
      <c r="C2" s="72" t="s">
        <v>39</v>
      </c>
      <c r="D2" s="73"/>
      <c r="E2" s="73"/>
      <c r="F2" s="73"/>
      <c r="G2" s="5"/>
      <c r="H2" s="5"/>
      <c r="I2" s="5"/>
      <c r="J2" s="5"/>
      <c r="K2" s="5"/>
      <c r="L2" s="5"/>
      <c r="M2" s="6"/>
      <c r="N2" s="7"/>
    </row>
    <row r="3" spans="1:15" ht="13" x14ac:dyDescent="0.15">
      <c r="A3" s="3"/>
      <c r="B3" s="7"/>
      <c r="C3" s="70"/>
      <c r="D3" s="70"/>
      <c r="E3" s="70"/>
      <c r="F3" s="70"/>
      <c r="G3" s="1"/>
      <c r="H3" s="1"/>
      <c r="I3" s="1"/>
      <c r="J3" s="1"/>
      <c r="K3" s="1"/>
      <c r="L3" s="1"/>
      <c r="M3" s="3"/>
      <c r="N3" s="7"/>
    </row>
    <row r="4" spans="1:15" ht="13" x14ac:dyDescent="0.15">
      <c r="A4" s="3"/>
      <c r="B4" s="7"/>
      <c r="C4" s="74"/>
      <c r="D4" s="74"/>
      <c r="E4" s="74"/>
      <c r="F4" s="74"/>
      <c r="G4" s="2"/>
      <c r="H4" s="2"/>
      <c r="I4" s="2"/>
      <c r="J4" s="2"/>
      <c r="K4" s="2"/>
      <c r="L4" s="2"/>
      <c r="M4" s="3"/>
      <c r="N4" s="7"/>
    </row>
    <row r="5" spans="1:15" ht="16" x14ac:dyDescent="0.15">
      <c r="A5" s="3"/>
      <c r="B5" s="7"/>
      <c r="C5" s="5"/>
      <c r="D5" s="5"/>
      <c r="E5" s="5"/>
      <c r="F5" s="5"/>
      <c r="G5" s="5"/>
      <c r="H5" s="5"/>
      <c r="I5" s="5"/>
      <c r="J5" s="5"/>
      <c r="K5" s="5"/>
      <c r="L5" s="8"/>
      <c r="M5" s="3"/>
      <c r="N5" s="7"/>
      <c r="O5" s="61" t="s">
        <v>61</v>
      </c>
    </row>
    <row r="6" spans="1:15" ht="22.5" customHeight="1" x14ac:dyDescent="0.15">
      <c r="A6" s="9"/>
      <c r="B6" s="10"/>
      <c r="C6" s="11" t="s">
        <v>0</v>
      </c>
      <c r="D6" s="81"/>
      <c r="E6" s="81"/>
      <c r="F6" s="76"/>
      <c r="G6" s="11"/>
      <c r="H6" s="11"/>
      <c r="I6" s="38" t="s">
        <v>35</v>
      </c>
      <c r="J6" s="12"/>
      <c r="K6" s="12"/>
      <c r="L6" s="12"/>
      <c r="M6" s="9"/>
      <c r="N6" s="10"/>
    </row>
    <row r="7" spans="1:15" ht="22.5" customHeight="1" x14ac:dyDescent="0.15">
      <c r="A7" s="9"/>
      <c r="B7" s="10"/>
      <c r="C7" s="13" t="s">
        <v>1</v>
      </c>
      <c r="D7" s="14"/>
      <c r="E7" s="14"/>
      <c r="F7" s="14"/>
      <c r="G7" s="13"/>
      <c r="H7" s="13"/>
      <c r="I7" s="40" t="s">
        <v>36</v>
      </c>
      <c r="J7" s="14"/>
      <c r="K7" s="14"/>
      <c r="L7" s="15" t="s">
        <v>26</v>
      </c>
      <c r="M7" s="9"/>
      <c r="N7" s="10"/>
    </row>
    <row r="8" spans="1:15" ht="22.5" customHeight="1" x14ac:dyDescent="0.15">
      <c r="A8" s="9"/>
      <c r="B8" s="10"/>
      <c r="C8" s="13" t="s">
        <v>2</v>
      </c>
      <c r="D8" s="16" t="s">
        <v>20</v>
      </c>
      <c r="E8" s="16"/>
      <c r="F8" s="14"/>
      <c r="G8" s="13"/>
      <c r="H8" s="13"/>
      <c r="I8" s="39" t="s">
        <v>18</v>
      </c>
      <c r="J8" s="14"/>
      <c r="K8" s="14"/>
      <c r="M8" s="9"/>
      <c r="N8" s="10"/>
    </row>
    <row r="9" spans="1:15" ht="22.5" customHeight="1" x14ac:dyDescent="0.15">
      <c r="A9" s="9"/>
      <c r="B9" s="10"/>
      <c r="C9" s="13" t="s">
        <v>3</v>
      </c>
      <c r="D9" s="44" t="s">
        <v>19</v>
      </c>
      <c r="E9" s="44"/>
      <c r="F9" s="14"/>
      <c r="G9" s="14"/>
      <c r="H9" s="14"/>
      <c r="I9" s="39" t="s">
        <v>37</v>
      </c>
      <c r="J9" s="17"/>
      <c r="K9" s="17"/>
      <c r="L9" s="14"/>
      <c r="M9" s="9"/>
      <c r="N9" s="10"/>
    </row>
    <row r="10" spans="1:15" ht="22.5" customHeight="1" x14ac:dyDescent="0.15">
      <c r="A10" s="9"/>
      <c r="B10" s="10"/>
      <c r="C10" s="13" t="s">
        <v>4</v>
      </c>
      <c r="D10" s="82">
        <f>L28</f>
        <v>0</v>
      </c>
      <c r="E10" s="82"/>
      <c r="F10" s="83"/>
      <c r="G10" s="14"/>
      <c r="H10" s="14"/>
      <c r="I10" s="14"/>
      <c r="J10" s="14"/>
      <c r="K10" s="14"/>
      <c r="L10" s="14"/>
      <c r="M10" s="9"/>
      <c r="N10" s="10"/>
    </row>
    <row r="11" spans="1:15" ht="60.75" customHeight="1" x14ac:dyDescent="0.15">
      <c r="A11" s="9"/>
      <c r="B11" s="10"/>
      <c r="C11" s="79" t="s">
        <v>5</v>
      </c>
      <c r="D11" s="80"/>
      <c r="E11" s="80"/>
      <c r="F11" s="80"/>
      <c r="G11" s="18"/>
      <c r="H11" s="18"/>
      <c r="I11" s="18"/>
      <c r="J11" s="18"/>
      <c r="K11" s="18"/>
      <c r="L11" s="19"/>
      <c r="M11" s="9"/>
      <c r="N11" s="10"/>
    </row>
    <row r="12" spans="1:15" ht="16" x14ac:dyDescent="0.2">
      <c r="A12" s="3"/>
      <c r="B12" s="20"/>
      <c r="C12" s="42" t="s">
        <v>53</v>
      </c>
      <c r="D12" s="42" t="s">
        <v>54</v>
      </c>
      <c r="E12" s="42" t="s">
        <v>40</v>
      </c>
      <c r="F12" s="42" t="s">
        <v>55</v>
      </c>
      <c r="G12" s="21" t="s">
        <v>7</v>
      </c>
      <c r="H12" s="46" t="s">
        <v>8</v>
      </c>
      <c r="I12" s="46" t="s">
        <v>9</v>
      </c>
      <c r="J12" s="63" t="s">
        <v>49</v>
      </c>
      <c r="K12" s="63" t="s">
        <v>50</v>
      </c>
      <c r="L12" s="46" t="s">
        <v>10</v>
      </c>
      <c r="M12" s="20"/>
      <c r="N12" s="7"/>
      <c r="O12" s="49" t="s">
        <v>45</v>
      </c>
    </row>
    <row r="13" spans="1:15" ht="16" x14ac:dyDescent="0.2">
      <c r="A13" s="3"/>
      <c r="B13" s="41"/>
      <c r="C13" s="22" t="s">
        <v>21</v>
      </c>
      <c r="D13" s="21" t="s">
        <v>6</v>
      </c>
      <c r="E13" s="21"/>
      <c r="F13" s="23"/>
      <c r="G13" s="25"/>
      <c r="H13" s="62">
        <v>0</v>
      </c>
      <c r="I13" s="27">
        <f t="shared" ref="I13:I21" si="0">F13*G13*H13</f>
        <v>0</v>
      </c>
      <c r="J13" s="62">
        <v>0</v>
      </c>
      <c r="K13" s="62">
        <v>0</v>
      </c>
      <c r="L13" s="24">
        <f>I13+J13+K13</f>
        <v>0</v>
      </c>
      <c r="M13" s="3"/>
      <c r="N13" s="7"/>
      <c r="O13" s="61" t="s">
        <v>48</v>
      </c>
    </row>
    <row r="14" spans="1:15" x14ac:dyDescent="0.2">
      <c r="A14" s="3"/>
      <c r="B14" s="41"/>
      <c r="C14" s="22"/>
      <c r="D14" s="21"/>
      <c r="E14" s="21"/>
      <c r="F14" s="23"/>
      <c r="G14" s="21"/>
      <c r="H14" s="62">
        <v>0</v>
      </c>
      <c r="I14" s="27">
        <f t="shared" si="0"/>
        <v>0</v>
      </c>
      <c r="J14" s="62">
        <v>0</v>
      </c>
      <c r="K14" s="62">
        <v>0</v>
      </c>
      <c r="L14" s="24">
        <f t="shared" ref="L14:L21" si="1">I14+J14+K14</f>
        <v>0</v>
      </c>
      <c r="M14" s="20"/>
      <c r="N14" s="7"/>
    </row>
    <row r="15" spans="1:15" x14ac:dyDescent="0.2">
      <c r="A15" s="3"/>
      <c r="B15" s="41"/>
      <c r="C15" s="22"/>
      <c r="D15" s="21"/>
      <c r="E15" s="21"/>
      <c r="F15" s="23"/>
      <c r="G15" s="21"/>
      <c r="H15" s="62">
        <v>0</v>
      </c>
      <c r="I15" s="27">
        <f t="shared" si="0"/>
        <v>0</v>
      </c>
      <c r="J15" s="62">
        <v>0</v>
      </c>
      <c r="K15" s="62">
        <v>0</v>
      </c>
      <c r="L15" s="24">
        <f t="shared" si="1"/>
        <v>0</v>
      </c>
      <c r="M15" s="20"/>
      <c r="N15" s="7"/>
    </row>
    <row r="16" spans="1:15" x14ac:dyDescent="0.2">
      <c r="A16" s="3"/>
      <c r="B16" s="41"/>
      <c r="C16" s="22"/>
      <c r="D16" s="21"/>
      <c r="E16" s="21"/>
      <c r="F16" s="23"/>
      <c r="G16" s="21"/>
      <c r="H16" s="62">
        <v>0</v>
      </c>
      <c r="I16" s="27">
        <f t="shared" si="0"/>
        <v>0</v>
      </c>
      <c r="J16" s="62">
        <v>0</v>
      </c>
      <c r="K16" s="62">
        <v>0</v>
      </c>
      <c r="L16" s="24">
        <f t="shared" si="1"/>
        <v>0</v>
      </c>
      <c r="M16" s="20"/>
      <c r="N16" s="7"/>
    </row>
    <row r="17" spans="1:15" x14ac:dyDescent="0.2">
      <c r="A17" s="3"/>
      <c r="B17" s="41"/>
      <c r="C17" s="22"/>
      <c r="D17" s="21"/>
      <c r="E17" s="21"/>
      <c r="F17" s="23"/>
      <c r="G17" s="21"/>
      <c r="H17" s="62">
        <v>0</v>
      </c>
      <c r="I17" s="27">
        <f t="shared" si="0"/>
        <v>0</v>
      </c>
      <c r="J17" s="62">
        <v>0</v>
      </c>
      <c r="K17" s="62">
        <v>0</v>
      </c>
      <c r="L17" s="24">
        <f t="shared" si="1"/>
        <v>0</v>
      </c>
      <c r="M17" s="20"/>
      <c r="N17" s="7"/>
    </row>
    <row r="18" spans="1:15" ht="14" x14ac:dyDescent="0.15">
      <c r="A18" s="3"/>
      <c r="B18" s="20"/>
      <c r="C18" s="21"/>
      <c r="D18" s="21"/>
      <c r="E18" s="21"/>
      <c r="F18" s="21"/>
      <c r="G18" s="21"/>
      <c r="H18" s="62">
        <v>0</v>
      </c>
      <c r="I18" s="27">
        <f t="shared" si="0"/>
        <v>0</v>
      </c>
      <c r="J18" s="62">
        <v>0</v>
      </c>
      <c r="K18" s="62">
        <v>0</v>
      </c>
      <c r="L18" s="24">
        <f t="shared" si="1"/>
        <v>0</v>
      </c>
      <c r="M18" s="20"/>
      <c r="N18" s="7"/>
    </row>
    <row r="19" spans="1:15" ht="14" x14ac:dyDescent="0.15">
      <c r="A19" s="3"/>
      <c r="B19" s="20"/>
      <c r="C19" s="21"/>
      <c r="D19" s="21"/>
      <c r="E19" s="21"/>
      <c r="F19" s="21"/>
      <c r="G19" s="21"/>
      <c r="H19" s="62">
        <v>0</v>
      </c>
      <c r="I19" s="27">
        <f t="shared" si="0"/>
        <v>0</v>
      </c>
      <c r="J19" s="62">
        <v>0</v>
      </c>
      <c r="K19" s="62">
        <v>0</v>
      </c>
      <c r="L19" s="24">
        <f t="shared" si="1"/>
        <v>0</v>
      </c>
      <c r="M19" s="20"/>
      <c r="N19" s="7"/>
    </row>
    <row r="20" spans="1:15" ht="14" x14ac:dyDescent="0.15">
      <c r="A20" s="3"/>
      <c r="B20" s="20"/>
      <c r="C20" s="21"/>
      <c r="D20" s="21"/>
      <c r="E20" s="21"/>
      <c r="F20" s="21"/>
      <c r="G20" s="21"/>
      <c r="H20" s="62">
        <v>0</v>
      </c>
      <c r="I20" s="27">
        <f t="shared" si="0"/>
        <v>0</v>
      </c>
      <c r="J20" s="62">
        <v>0</v>
      </c>
      <c r="K20" s="62">
        <v>0</v>
      </c>
      <c r="L20" s="24">
        <f t="shared" si="1"/>
        <v>0</v>
      </c>
      <c r="M20" s="20"/>
      <c r="N20" s="7"/>
    </row>
    <row r="21" spans="1:15" ht="14" x14ac:dyDescent="0.15">
      <c r="A21" s="3"/>
      <c r="B21" s="20"/>
      <c r="C21" s="21"/>
      <c r="D21" s="21"/>
      <c r="E21" s="21"/>
      <c r="F21" s="21"/>
      <c r="G21" s="21"/>
      <c r="H21" s="62">
        <v>0</v>
      </c>
      <c r="I21" s="27">
        <f t="shared" si="0"/>
        <v>0</v>
      </c>
      <c r="J21" s="62">
        <v>0</v>
      </c>
      <c r="K21" s="62">
        <v>0</v>
      </c>
      <c r="L21" s="24">
        <f t="shared" si="1"/>
        <v>0</v>
      </c>
      <c r="M21" s="20"/>
      <c r="N21" s="7"/>
    </row>
    <row r="22" spans="1:15" ht="14" x14ac:dyDescent="0.15">
      <c r="A22" s="3"/>
      <c r="B22" s="20"/>
      <c r="C22" s="55"/>
      <c r="D22" s="56"/>
      <c r="E22" s="56"/>
      <c r="F22" s="56"/>
      <c r="G22" s="56"/>
      <c r="H22" s="56"/>
      <c r="I22" s="56"/>
      <c r="J22" s="56"/>
      <c r="K22" s="56" t="s">
        <v>11</v>
      </c>
      <c r="L22" s="58">
        <f>SUM(L$13:L21)</f>
        <v>0</v>
      </c>
      <c r="M22" s="20"/>
      <c r="N22" s="7"/>
    </row>
    <row r="23" spans="1:15" ht="16" x14ac:dyDescent="0.15">
      <c r="A23" s="3"/>
      <c r="B23" s="20"/>
      <c r="C23" s="55"/>
      <c r="D23" s="56"/>
      <c r="E23" s="56"/>
      <c r="F23" s="56"/>
      <c r="G23" s="56"/>
      <c r="H23" s="56"/>
      <c r="I23" s="56"/>
      <c r="J23" s="56"/>
      <c r="K23" s="56" t="s">
        <v>12</v>
      </c>
      <c r="L23" s="60">
        <v>0</v>
      </c>
      <c r="M23" s="20"/>
      <c r="N23" s="7"/>
      <c r="O23" s="61" t="s">
        <v>46</v>
      </c>
    </row>
    <row r="24" spans="1:15" ht="14" x14ac:dyDescent="0.15">
      <c r="A24" s="3"/>
      <c r="B24" s="20"/>
      <c r="C24" s="55"/>
      <c r="D24" s="56"/>
      <c r="E24" s="56"/>
      <c r="F24" s="56"/>
      <c r="G24" s="56"/>
      <c r="H24" s="56"/>
      <c r="I24" s="56"/>
      <c r="J24" s="56"/>
      <c r="K24" s="56" t="s">
        <v>13</v>
      </c>
      <c r="L24" s="58">
        <f>L22*(1-L23)</f>
        <v>0</v>
      </c>
      <c r="M24" s="20"/>
      <c r="N24" s="7"/>
    </row>
    <row r="25" spans="1:15" ht="14" x14ac:dyDescent="0.15">
      <c r="A25" s="3"/>
      <c r="B25" s="20"/>
      <c r="C25" s="25"/>
      <c r="D25" s="26"/>
      <c r="E25" s="26"/>
      <c r="F25" s="26"/>
      <c r="G25" s="26"/>
      <c r="H25" s="26"/>
      <c r="I25" s="26"/>
      <c r="J25" s="26"/>
      <c r="K25" s="26" t="s">
        <v>6</v>
      </c>
      <c r="L25" s="27"/>
      <c r="M25" s="20"/>
      <c r="N25" s="7"/>
    </row>
    <row r="26" spans="1:15" ht="14" x14ac:dyDescent="0.15">
      <c r="A26" s="3"/>
      <c r="B26" s="20"/>
      <c r="C26" s="64"/>
      <c r="D26" s="65"/>
      <c r="E26" s="65"/>
      <c r="F26" s="65"/>
      <c r="G26" s="65"/>
      <c r="H26" s="65"/>
      <c r="I26" s="65"/>
      <c r="J26" s="65"/>
      <c r="K26" s="65" t="s">
        <v>14</v>
      </c>
      <c r="L26" s="66">
        <f>L24+L25</f>
        <v>0</v>
      </c>
      <c r="M26" s="20"/>
      <c r="N26" s="7"/>
    </row>
    <row r="27" spans="1:15" ht="14" x14ac:dyDescent="0.15">
      <c r="A27" s="3"/>
      <c r="B27" s="20"/>
      <c r="C27" s="64"/>
      <c r="D27" s="65"/>
      <c r="E27" s="65"/>
      <c r="F27" s="65"/>
      <c r="G27" s="65"/>
      <c r="H27" s="65"/>
      <c r="I27" s="65"/>
      <c r="J27" s="65"/>
      <c r="K27" s="65" t="s">
        <v>15</v>
      </c>
      <c r="L27" s="66">
        <f>L26*0.1</f>
        <v>0</v>
      </c>
      <c r="M27" s="20"/>
      <c r="N27" s="7"/>
    </row>
    <row r="28" spans="1:15" ht="14" x14ac:dyDescent="0.15">
      <c r="A28" s="3"/>
      <c r="B28" s="20"/>
      <c r="C28" s="64"/>
      <c r="D28" s="65"/>
      <c r="E28" s="65"/>
      <c r="F28" s="65"/>
      <c r="G28" s="65"/>
      <c r="H28" s="65"/>
      <c r="I28" s="65"/>
      <c r="J28" s="65"/>
      <c r="K28" s="67" t="s">
        <v>16</v>
      </c>
      <c r="L28" s="68">
        <f>L26*1.1</f>
        <v>0</v>
      </c>
      <c r="M28" s="20"/>
      <c r="N28" s="7"/>
    </row>
    <row r="29" spans="1:15" ht="15.75" customHeight="1" x14ac:dyDescent="0.15">
      <c r="A29" s="3"/>
      <c r="B29" s="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3"/>
      <c r="N29" s="7"/>
    </row>
    <row r="30" spans="1:15" ht="15.75" customHeight="1" x14ac:dyDescent="0.15">
      <c r="A30" s="3"/>
      <c r="B30" s="29"/>
      <c r="C30" s="30" t="s">
        <v>17</v>
      </c>
      <c r="D30" s="31"/>
      <c r="E30" s="14"/>
      <c r="F30" s="32"/>
      <c r="G30" s="32"/>
      <c r="H30" s="32"/>
      <c r="I30" s="32"/>
      <c r="J30" s="32"/>
      <c r="K30" s="32"/>
      <c r="L30" s="33"/>
      <c r="M30" s="34"/>
      <c r="N30" s="7"/>
    </row>
    <row r="31" spans="1:15" ht="15.75" customHeight="1" x14ac:dyDescent="0.15">
      <c r="A31" s="3"/>
      <c r="B31" s="7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"/>
      <c r="N31" s="7"/>
    </row>
    <row r="32" spans="1:15" ht="15.75" customHeight="1" x14ac:dyDescent="0.2">
      <c r="A32" s="3"/>
      <c r="B32" s="7"/>
      <c r="C32" s="71" t="s">
        <v>56</v>
      </c>
      <c r="D32" s="70"/>
      <c r="E32" s="70"/>
      <c r="F32" s="70"/>
      <c r="G32" s="70"/>
      <c r="H32" s="70"/>
      <c r="I32" s="70"/>
      <c r="J32" s="70"/>
      <c r="K32" s="70"/>
      <c r="L32" s="70"/>
      <c r="M32" s="3"/>
      <c r="N32" s="7"/>
      <c r="O32" s="61" t="s">
        <v>60</v>
      </c>
    </row>
    <row r="33" spans="1:14" ht="15.75" customHeight="1" x14ac:dyDescent="0.2">
      <c r="A33" s="3"/>
      <c r="B33" s="7"/>
      <c r="C33" s="71" t="s">
        <v>47</v>
      </c>
      <c r="D33" s="70"/>
      <c r="E33" s="70"/>
      <c r="F33" s="70"/>
      <c r="G33" s="70"/>
      <c r="H33" s="70"/>
      <c r="I33" s="70"/>
      <c r="J33" s="70"/>
      <c r="K33" s="70"/>
      <c r="L33" s="70"/>
      <c r="M33" s="3"/>
      <c r="N33" s="7"/>
    </row>
    <row r="34" spans="1:14" ht="15.75" customHeight="1" x14ac:dyDescent="0.2">
      <c r="A34" s="3"/>
      <c r="B34" s="7"/>
      <c r="C34" s="71" t="s">
        <v>57</v>
      </c>
      <c r="D34" s="70"/>
      <c r="E34" s="70"/>
      <c r="F34" s="70"/>
      <c r="G34" s="70"/>
      <c r="H34" s="70"/>
      <c r="I34" s="70"/>
      <c r="J34" s="70"/>
      <c r="K34" s="70"/>
      <c r="L34" s="70"/>
      <c r="M34" s="3"/>
      <c r="N34" s="7"/>
    </row>
    <row r="35" spans="1:14" ht="15.75" customHeight="1" x14ac:dyDescent="0.2">
      <c r="A35" s="3"/>
      <c r="B35" s="7"/>
      <c r="C35" s="69" t="s">
        <v>58</v>
      </c>
      <c r="D35" s="70"/>
      <c r="E35" s="70"/>
      <c r="F35" s="70"/>
      <c r="G35" s="70"/>
      <c r="H35" s="70"/>
      <c r="I35" s="70"/>
      <c r="J35" s="70"/>
      <c r="K35" s="70"/>
      <c r="L35" s="70"/>
      <c r="M35" s="3"/>
      <c r="N35" s="7"/>
    </row>
    <row r="36" spans="1:14" ht="15.75" customHeight="1" x14ac:dyDescent="0.2">
      <c r="A36" s="3"/>
      <c r="B36" s="7"/>
      <c r="C36" s="69" t="s">
        <v>59</v>
      </c>
      <c r="D36" s="70"/>
      <c r="E36" s="70"/>
      <c r="F36" s="70"/>
      <c r="G36" s="70"/>
      <c r="H36" s="70"/>
      <c r="I36" s="70"/>
      <c r="J36" s="70"/>
      <c r="K36" s="70"/>
      <c r="L36" s="70"/>
      <c r="M36" s="3"/>
      <c r="N36" s="7"/>
    </row>
    <row r="37" spans="1:14" ht="15.75" customHeight="1" x14ac:dyDescent="0.15">
      <c r="A37" s="3"/>
      <c r="B37" s="36"/>
      <c r="C37" s="2"/>
      <c r="D37" s="2"/>
      <c r="E37" s="2"/>
      <c r="F37" s="2"/>
      <c r="G37" s="2"/>
      <c r="H37" s="2"/>
      <c r="I37" s="2"/>
      <c r="J37" s="2"/>
      <c r="K37" s="2"/>
      <c r="L37" s="2"/>
      <c r="M37" s="37"/>
      <c r="N37" s="7"/>
    </row>
    <row r="38" spans="1:14" ht="15.75" customHeight="1" x14ac:dyDescent="0.15"/>
    <row r="39" spans="1:14" ht="15.75" customHeight="1" x14ac:dyDescent="0.15"/>
    <row r="40" spans="1:14" ht="15.75" customHeight="1" x14ac:dyDescent="0.15"/>
    <row r="41" spans="1:14" ht="15.75" customHeight="1" x14ac:dyDescent="0.15"/>
    <row r="42" spans="1:14" ht="15.75" customHeight="1" x14ac:dyDescent="0.15"/>
    <row r="43" spans="1:14" ht="15.75" customHeight="1" x14ac:dyDescent="0.15"/>
    <row r="44" spans="1:14" ht="15.75" customHeight="1" x14ac:dyDescent="0.15"/>
    <row r="45" spans="1:14" ht="15.75" customHeight="1" x14ac:dyDescent="0.15"/>
    <row r="46" spans="1:14" ht="15.75" customHeight="1" x14ac:dyDescent="0.15"/>
    <row r="47" spans="1:14" ht="15.75" customHeight="1" x14ac:dyDescent="0.15"/>
    <row r="48" spans="1:14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</sheetData>
  <mergeCells count="9">
    <mergeCell ref="C36:L36"/>
    <mergeCell ref="C35:L35"/>
    <mergeCell ref="C34:L34"/>
    <mergeCell ref="C33:L33"/>
    <mergeCell ref="C2:F4"/>
    <mergeCell ref="D6:F6"/>
    <mergeCell ref="D10:F10"/>
    <mergeCell ref="C11:F11"/>
    <mergeCell ref="C32:L32"/>
  </mergeCells>
  <phoneticPr fontId="10" type="noConversion"/>
  <printOptions horizontalCentered="1" gridLines="1"/>
  <pageMargins left="0.7" right="0.7" top="0.75" bottom="0.75" header="0" footer="0"/>
  <pageSetup paperSize="9" scale="51"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예시</vt:lpstr>
      <vt:lpstr>견적서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Ray</cp:lastModifiedBy>
  <cp:lastPrinted>2025-02-26T03:32:17Z</cp:lastPrinted>
  <dcterms:created xsi:type="dcterms:W3CDTF">2025-02-25T03:55:04Z</dcterms:created>
  <dcterms:modified xsi:type="dcterms:W3CDTF">2025-02-26T03:34:38Z</dcterms:modified>
</cp:coreProperties>
</file>